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YandexDisk\ПРАЙСЫ\Ване\"/>
    </mc:Choice>
  </mc:AlternateContent>
  <bookViews>
    <workbookView xWindow="0" yWindow="0" windowWidth="20490" windowHeight="7755"/>
  </bookViews>
  <sheets>
    <sheet name="Поликарбонат" sheetId="1" r:id="rId1"/>
  </sheets>
  <definedNames>
    <definedName name="Z_16AE1F28_5939_4246_9310_34F44C0658A2_.wvu.Cols" localSheetId="0" hidden="1">Поликарбонат!$G:$H</definedName>
    <definedName name="Z_16AE1F28_5939_4246_9310_34F44C0658A2_.wvu.PrintArea" localSheetId="0" hidden="1">Поликарбонат!$A$1:$F$96</definedName>
    <definedName name="_xlnm.Print_Area" localSheetId="0">Поликарбонат!$A$1:$F$96</definedName>
  </definedNames>
  <calcPr calcId="152511" fullCalcOnLoad="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9" i="1"/>
  <c r="H88" i="1"/>
  <c r="H87" i="1"/>
  <c r="H86" i="1"/>
  <c r="H85" i="1"/>
  <c r="H84" i="1"/>
  <c r="H83" i="1"/>
  <c r="H82" i="1"/>
  <c r="H81" i="1"/>
  <c r="I71" i="1"/>
  <c r="H71" i="1"/>
  <c r="G71" i="1"/>
  <c r="F71" i="1"/>
  <c r="J71" i="1" s="1"/>
  <c r="J70" i="1"/>
  <c r="I70" i="1"/>
  <c r="H70" i="1"/>
  <c r="F70" i="1"/>
  <c r="I69" i="1"/>
  <c r="G69" i="1"/>
  <c r="H69" i="1" s="1"/>
  <c r="F69" i="1"/>
  <c r="J69" i="1" s="1"/>
  <c r="I68" i="1"/>
  <c r="H68" i="1"/>
  <c r="F68" i="1"/>
  <c r="J68" i="1" s="1"/>
  <c r="G67" i="1"/>
  <c r="F67" i="1" s="1"/>
  <c r="J67" i="1" s="1"/>
  <c r="I66" i="1"/>
  <c r="H66" i="1"/>
  <c r="F66" i="1"/>
  <c r="J66" i="1" s="1"/>
  <c r="H65" i="1"/>
  <c r="G65" i="1"/>
  <c r="F65" i="1" s="1"/>
  <c r="J65" i="1" s="1"/>
  <c r="I64" i="1"/>
  <c r="H64" i="1"/>
  <c r="F64" i="1"/>
  <c r="J64" i="1" s="1"/>
  <c r="I63" i="1"/>
  <c r="H63" i="1"/>
  <c r="G63" i="1"/>
  <c r="F63" i="1" s="1"/>
  <c r="J63" i="1" s="1"/>
  <c r="J62" i="1"/>
  <c r="I62" i="1"/>
  <c r="H62" i="1"/>
  <c r="F62" i="1"/>
  <c r="I61" i="1"/>
  <c r="H61" i="1"/>
  <c r="G61" i="1"/>
  <c r="F61" i="1"/>
  <c r="J61" i="1" s="1"/>
  <c r="I60" i="1"/>
  <c r="H60" i="1"/>
  <c r="F60" i="1"/>
  <c r="J60" i="1" s="1"/>
  <c r="G59" i="1"/>
  <c r="F59" i="1" s="1"/>
  <c r="J59" i="1" s="1"/>
  <c r="I58" i="1"/>
  <c r="H58" i="1"/>
  <c r="F58" i="1"/>
  <c r="J58" i="1" s="1"/>
  <c r="H57" i="1"/>
  <c r="G57" i="1"/>
  <c r="F57" i="1" s="1"/>
  <c r="J57" i="1" s="1"/>
  <c r="I56" i="1"/>
  <c r="H56" i="1"/>
  <c r="F56" i="1"/>
  <c r="J56" i="1" s="1"/>
  <c r="I46" i="1"/>
  <c r="H46" i="1"/>
  <c r="G46" i="1"/>
  <c r="J45" i="1"/>
  <c r="I45" i="1"/>
  <c r="H45" i="1"/>
  <c r="F45" i="1"/>
  <c r="F46" i="1" s="1"/>
  <c r="J46" i="1" s="1"/>
  <c r="I44" i="1"/>
  <c r="G44" i="1"/>
  <c r="H44" i="1" s="1"/>
  <c r="I43" i="1"/>
  <c r="H43" i="1"/>
  <c r="F43" i="1"/>
  <c r="J43" i="1" s="1"/>
  <c r="G42" i="1"/>
  <c r="I42" i="1" s="1"/>
  <c r="I41" i="1"/>
  <c r="H41" i="1"/>
  <c r="F41" i="1"/>
  <c r="F42" i="1" s="1"/>
  <c r="J42" i="1" s="1"/>
  <c r="H40" i="1"/>
  <c r="G40" i="1"/>
  <c r="I40" i="1" s="1"/>
  <c r="I39" i="1"/>
  <c r="H39" i="1"/>
  <c r="F39" i="1"/>
  <c r="F40" i="1" s="1"/>
  <c r="J40" i="1" s="1"/>
  <c r="I30" i="1"/>
  <c r="H30" i="1"/>
  <c r="G30" i="1"/>
  <c r="J30" i="1" s="1"/>
  <c r="J29" i="1"/>
  <c r="I29" i="1"/>
  <c r="H29" i="1"/>
  <c r="H28" i="1"/>
  <c r="G28" i="1"/>
  <c r="J28" i="1" s="1"/>
  <c r="J27" i="1"/>
  <c r="I27" i="1"/>
  <c r="H27" i="1"/>
  <c r="G26" i="1"/>
  <c r="J26" i="1" s="1"/>
  <c r="J25" i="1"/>
  <c r="I25" i="1"/>
  <c r="H25" i="1"/>
  <c r="J24" i="1"/>
  <c r="I24" i="1"/>
  <c r="G24" i="1"/>
  <c r="H24" i="1" s="1"/>
  <c r="J23" i="1"/>
  <c r="I23" i="1"/>
  <c r="H23" i="1"/>
  <c r="F44" i="1" l="1"/>
  <c r="J44" i="1" s="1"/>
  <c r="H26" i="1"/>
  <c r="I28" i="1"/>
  <c r="J39" i="1"/>
  <c r="H42" i="1"/>
  <c r="I57" i="1"/>
  <c r="H59" i="1"/>
  <c r="I65" i="1"/>
  <c r="H67" i="1"/>
  <c r="I26" i="1"/>
  <c r="J41" i="1"/>
  <c r="I59" i="1"/>
  <c r="I67" i="1"/>
</calcChain>
</file>

<file path=xl/sharedStrings.xml><?xml version="1.0" encoding="utf-8"?>
<sst xmlns="http://schemas.openxmlformats.org/spreadsheetml/2006/main" count="135" uniqueCount="72">
  <si>
    <t>Открытое акционерное общество 
"Прибой"</t>
  </si>
  <si>
    <t>Пр. Дзержинского, 211, г. Новороссийск, 353925</t>
  </si>
  <si>
    <t>Тел. ( факс)  (8617) 77-27-62
Тел.моб  +7(988) 77-065-77</t>
  </si>
  <si>
    <t>info@priboi.ru      www.priboi.ru</t>
  </si>
  <si>
    <t>Тел.моб +7(988)762-04-02</t>
  </si>
  <si>
    <r>
      <t>ОКПО 29598722, ОГРН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1022302379373</t>
    </r>
  </si>
  <si>
    <t>ИНН/КПП 2315012170 / 231501001</t>
  </si>
  <si>
    <t>УТВЕРЖДАЮ</t>
  </si>
  <si>
    <t>Генеральный директор  ОАО «Прибой»</t>
  </si>
  <si>
    <t xml:space="preserve">________________________К.Д. Аитов </t>
  </si>
  <si>
    <t>Действует с  19 января  2015 г.</t>
  </si>
  <si>
    <t>Прайс — лист на Сотовый поликарбонат.</t>
  </si>
  <si>
    <t>ECOPLAST</t>
  </si>
  <si>
    <t>Толщина</t>
  </si>
  <si>
    <t>Цвет</t>
  </si>
  <si>
    <t xml:space="preserve">Масса 1 м2 брутто,г/ Расстояние 
 между ячейками, мм  </t>
  </si>
  <si>
    <t>Цена</t>
  </si>
  <si>
    <t>Розница, руб/м.кв.</t>
  </si>
  <si>
    <t>Средний опт, руб/м.кв (от 10 листов)</t>
  </si>
  <si>
    <t>Опт, руб/м.кв.(от 30 листов)</t>
  </si>
  <si>
    <t>Прозрачный</t>
  </si>
  <si>
    <t>700 г/5,7мм</t>
  </si>
  <si>
    <t>Цветной</t>
  </si>
  <si>
    <t>1050 г/5,7мм</t>
  </si>
  <si>
    <t>1250 г/ 11 ,0мм</t>
  </si>
  <si>
    <t>1400 г/ 11 ,0мм</t>
  </si>
  <si>
    <t>Сотовый поликарбонат изготовленный из отечечственного сырья. Двойная UF защита. Гарантия 5 лет.</t>
  </si>
  <si>
    <r>
      <t>Стандартные размеры :</t>
    </r>
    <r>
      <rPr>
        <b/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Calibri"/>
        <family val="2"/>
        <charset val="204"/>
      </rPr>
      <t>2100*6000мм ; 2100*12000 мм</t>
    </r>
  </si>
  <si>
    <r>
      <t>Цвета:</t>
    </r>
    <r>
      <rPr>
        <sz val="10"/>
        <color indexed="8"/>
        <rFont val="Calibri"/>
        <family val="2"/>
        <charset val="204"/>
      </rPr>
      <t xml:space="preserve"> бесцветный, коричневый , молочный, бронза, синий, желтый, зеленый, красный, бирюза</t>
    </r>
  </si>
  <si>
    <r>
      <t xml:space="preserve">Температурный рабочий диапазон: </t>
    </r>
    <r>
      <rPr>
        <sz val="10"/>
        <color indexed="8"/>
        <rFont val="Calibri"/>
        <family val="2"/>
        <charset val="204"/>
      </rPr>
      <t>от -45 до +120</t>
    </r>
  </si>
  <si>
    <t>NOVOGLASS PREMIUM</t>
  </si>
  <si>
    <t>860 г/5,7мм</t>
  </si>
  <si>
    <t>1360 г/5,7мм</t>
  </si>
  <si>
    <t>1560 г/ 11 ,0мм</t>
  </si>
  <si>
    <t>1760 г/ 11 ,0мм</t>
  </si>
  <si>
    <t>Сотовый поликарбонат изготовленный из импортного сырья. Двойная UF защита. Гарантия 10 лет.</t>
  </si>
  <si>
    <t>Прайс — лист на Монолитный поликарбонат.</t>
  </si>
  <si>
    <t>КИН В М2</t>
  </si>
  <si>
    <t xml:space="preserve">Масса 1 м2 брутто,г/ Масса 1 лист брутто, кг   </t>
  </si>
  <si>
    <t>Средний опт, руб/м.кв (от 5 до 10 листов)</t>
  </si>
  <si>
    <t>Опт, руб/м.кв.(от 10 листов)</t>
  </si>
  <si>
    <t>384 г/ 2,4 кг</t>
  </si>
  <si>
    <t>576 г/ 3,6 кг</t>
  </si>
  <si>
    <t>768 г/ 4,8 кг</t>
  </si>
  <si>
    <t>960 г/ 6,0 кг</t>
  </si>
  <si>
    <t>1152 г/ 7,2 кг</t>
  </si>
  <si>
    <t>1536 г/  9,6 кг</t>
  </si>
  <si>
    <t>1920 г / 12,0 кг</t>
  </si>
  <si>
    <t>2304 г / 14,4 кг</t>
  </si>
  <si>
    <t>Поликарбонат изготовленный из импортного сырья. Двойная UF защита. Гарантия 10 лет.</t>
  </si>
  <si>
    <r>
      <t>Стандартные размеры :</t>
    </r>
    <r>
      <rPr>
        <u/>
        <sz val="10"/>
        <color indexed="8"/>
        <rFont val="Calibri"/>
        <family val="2"/>
        <charset val="204"/>
      </rPr>
      <t xml:space="preserve"> </t>
    </r>
    <r>
      <rPr>
        <sz val="10"/>
        <color indexed="8"/>
        <rFont val="Calibri"/>
        <family val="2"/>
        <charset val="204"/>
      </rPr>
      <t>2,05*3,05 = 6,25м2</t>
    </r>
  </si>
  <si>
    <t xml:space="preserve"> Комплектующие для поликарбоната.</t>
  </si>
  <si>
    <t>NOVOGLASS</t>
  </si>
  <si>
    <t>Наименование</t>
  </si>
  <si>
    <t>Цена за единицу, руб. с НДС</t>
  </si>
  <si>
    <t>Розница, руб/шт</t>
  </si>
  <si>
    <t>Средний опт, руб/шт</t>
  </si>
  <si>
    <t>Опт, руб/шт</t>
  </si>
  <si>
    <t>Профиль соединительный (нераз.) Н4-6 L=6м</t>
  </si>
  <si>
    <t>Профиль соединительный (нераз.) Н8 L=6м</t>
  </si>
  <si>
    <t>Профиль соединительный (нераз.) Н10 L=6м</t>
  </si>
  <si>
    <t xml:space="preserve">Профиль соединительный (разъемн) 6-10 L=6м </t>
  </si>
  <si>
    <t>Профиль торцевой П4-6 L=2,1м</t>
  </si>
  <si>
    <t>Профиль торцевой П8-10 L=2,1м</t>
  </si>
  <si>
    <t>Профиль угловой бесцветный 4-6 L=6м</t>
  </si>
  <si>
    <t>Профиль угловой бесцветный 8-10 L=6м</t>
  </si>
  <si>
    <t>Профиль пристенный бесцветный 4-6 L=6м</t>
  </si>
  <si>
    <t>Профиль пристенный бесцветный 8-10 L=6м</t>
  </si>
  <si>
    <t>Полезный срок службы при соблюдении условий и правил эксплуатации - 10 лет.</t>
  </si>
  <si>
    <r>
      <t>Цвета:</t>
    </r>
    <r>
      <rPr>
        <sz val="10"/>
        <color indexed="8"/>
        <rFont val="Calibri"/>
        <family val="2"/>
        <charset val="204"/>
      </rPr>
      <t xml:space="preserve"> прозрачный, бронза, коричневый, зеленый, белый, бирюза, красный.</t>
    </r>
  </si>
  <si>
    <t>Зам.генерального по экономике</t>
  </si>
  <si>
    <t>А.Н. Франтова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</si>
</sst>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u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Border="1"/>
    <xf numFmtId="0" fontId="0" fillId="0" borderId="1" xfId="0" applyBorder="1"/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" fillId="0" borderId="0" xfId="0" applyFont="1"/>
    <xf numFmtId="0" fontId="24" fillId="3" borderId="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66675</xdr:rowOff>
    </xdr:from>
    <xdr:to>
      <xdr:col>0</xdr:col>
      <xdr:colOff>1181100</xdr:colOff>
      <xdr:row>4</xdr:row>
      <xdr:rowOff>57150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9</xdr:row>
      <xdr:rowOff>28575</xdr:rowOff>
    </xdr:from>
    <xdr:to>
      <xdr:col>2</xdr:col>
      <xdr:colOff>361950</xdr:colOff>
      <xdr:row>16</xdr:row>
      <xdr:rowOff>161925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009775"/>
          <a:ext cx="24193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ibo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6"/>
  <sheetViews>
    <sheetView tabSelected="1" topLeftCell="A49" zoomScaleNormal="100" workbookViewId="0">
      <selection activeCell="D63" sqref="D63"/>
    </sheetView>
  </sheetViews>
  <sheetFormatPr defaultRowHeight="15" x14ac:dyDescent="0.25"/>
  <cols>
    <col min="1" max="1" width="19.7109375" customWidth="1"/>
    <col min="2" max="2" width="21" customWidth="1"/>
    <col min="3" max="3" width="20.5703125" customWidth="1"/>
    <col min="4" max="4" width="18.7109375" customWidth="1"/>
    <col min="5" max="5" width="18.7109375" style="3" customWidth="1"/>
    <col min="6" max="6" width="18.7109375" style="3" hidden="1" customWidth="1"/>
    <col min="7" max="7" width="9.140625" style="3" hidden="1" customWidth="1"/>
    <col min="8" max="8" width="9.7109375" style="4" hidden="1" customWidth="1"/>
    <col min="9" max="9" width="9.140625" style="3" hidden="1" customWidth="1"/>
    <col min="10" max="10" width="0" style="3" hidden="1" customWidth="1"/>
  </cols>
  <sheetData>
    <row r="1" spans="1:13" ht="15" customHeight="1" x14ac:dyDescent="0.35">
      <c r="B1" s="1" t="s">
        <v>0</v>
      </c>
      <c r="C1" s="1"/>
      <c r="D1" s="1"/>
      <c r="E1" s="1"/>
      <c r="F1" s="1"/>
      <c r="G1" s="2"/>
      <c r="H1" s="2"/>
      <c r="I1" s="2"/>
    </row>
    <row r="2" spans="1:13" ht="15" customHeight="1" x14ac:dyDescent="0.35">
      <c r="B2" s="1"/>
      <c r="C2" s="1"/>
      <c r="D2" s="1"/>
      <c r="E2" s="1"/>
      <c r="F2" s="1"/>
      <c r="G2" s="2"/>
      <c r="H2" s="2"/>
      <c r="I2" s="2"/>
    </row>
    <row r="3" spans="1:13" ht="15" customHeight="1" x14ac:dyDescent="0.35">
      <c r="B3" s="1"/>
      <c r="C3" s="1"/>
      <c r="D3" s="1"/>
      <c r="E3" s="1"/>
      <c r="F3" s="1"/>
      <c r="G3" s="2"/>
      <c r="H3" s="2"/>
      <c r="I3" s="2"/>
    </row>
    <row r="4" spans="1:13" x14ac:dyDescent="0.25">
      <c r="B4" s="1"/>
      <c r="C4" s="1"/>
      <c r="D4" s="1"/>
      <c r="E4" s="1"/>
      <c r="F4" s="1"/>
    </row>
    <row r="5" spans="1:13" x14ac:dyDescent="0.25">
      <c r="A5" s="5"/>
      <c r="B5" s="5"/>
      <c r="C5" s="5"/>
      <c r="D5" s="5"/>
      <c r="E5" s="6"/>
      <c r="F5" s="6"/>
    </row>
    <row r="6" spans="1:13" x14ac:dyDescent="0.25">
      <c r="A6" s="5"/>
      <c r="B6" s="5"/>
      <c r="C6" s="5"/>
      <c r="D6" s="5"/>
      <c r="E6" s="6"/>
      <c r="F6" s="6"/>
    </row>
    <row r="7" spans="1:13" ht="34.5" customHeight="1" x14ac:dyDescent="0.25">
      <c r="A7" s="7" t="s">
        <v>1</v>
      </c>
      <c r="B7" s="7"/>
      <c r="C7" s="8"/>
      <c r="D7" s="9" t="s">
        <v>2</v>
      </c>
      <c r="E7" s="9"/>
    </row>
    <row r="8" spans="1:13" ht="15.75" customHeight="1" x14ac:dyDescent="0.25">
      <c r="A8" s="10" t="s">
        <v>3</v>
      </c>
      <c r="B8" s="10"/>
      <c r="C8" s="11"/>
      <c r="D8" s="12" t="s">
        <v>4</v>
      </c>
      <c r="E8" s="13"/>
      <c r="G8" s="13"/>
      <c r="H8" s="14"/>
    </row>
    <row r="9" spans="1:13" ht="15.75" customHeight="1" x14ac:dyDescent="0.25">
      <c r="A9" s="12" t="s">
        <v>5</v>
      </c>
      <c r="B9" s="12"/>
      <c r="C9" s="12"/>
      <c r="D9" s="15" t="s">
        <v>6</v>
      </c>
      <c r="E9" s="16"/>
      <c r="G9" s="13"/>
      <c r="H9" s="14"/>
    </row>
    <row r="10" spans="1:13" ht="15.75" x14ac:dyDescent="0.25">
      <c r="A10" s="17"/>
      <c r="B10" s="17"/>
      <c r="C10" s="17"/>
    </row>
    <row r="11" spans="1:13" ht="18.75" x14ac:dyDescent="0.3">
      <c r="A11" s="18"/>
      <c r="B11" s="17"/>
      <c r="C11" s="17"/>
      <c r="E11" s="19" t="s">
        <v>7</v>
      </c>
    </row>
    <row r="12" spans="1:13" ht="18.75" x14ac:dyDescent="0.3">
      <c r="A12" s="18"/>
      <c r="B12" s="17"/>
      <c r="C12" s="17"/>
      <c r="E12" s="20" t="s">
        <v>8</v>
      </c>
      <c r="M12" s="21"/>
    </row>
    <row r="14" spans="1:13" ht="15.75" x14ac:dyDescent="0.25">
      <c r="E14" s="20" t="s">
        <v>9</v>
      </c>
    </row>
    <row r="15" spans="1:13" ht="15.75" x14ac:dyDescent="0.25">
      <c r="E15" s="20"/>
    </row>
    <row r="16" spans="1:13" ht="15.75" x14ac:dyDescent="0.25">
      <c r="E16" s="20" t="s">
        <v>10</v>
      </c>
    </row>
    <row r="18" spans="1:10" ht="18.75" x14ac:dyDescent="0.3">
      <c r="A18" s="22" t="s">
        <v>11</v>
      </c>
      <c r="B18" s="22"/>
      <c r="C18" s="22"/>
      <c r="D18" s="22"/>
      <c r="E18" s="22"/>
      <c r="F18" s="22"/>
    </row>
    <row r="20" spans="1:10" ht="18.75" x14ac:dyDescent="0.25">
      <c r="A20" s="23" t="s">
        <v>12</v>
      </c>
      <c r="B20" s="23"/>
      <c r="C20" s="23"/>
      <c r="D20" s="23"/>
      <c r="E20" s="23"/>
      <c r="F20" s="23"/>
      <c r="H20" s="24"/>
    </row>
    <row r="21" spans="1:10" x14ac:dyDescent="0.25">
      <c r="A21" s="25" t="s">
        <v>13</v>
      </c>
      <c r="B21" s="25" t="s">
        <v>14</v>
      </c>
      <c r="C21" s="25" t="s">
        <v>15</v>
      </c>
      <c r="D21" s="25" t="s">
        <v>16</v>
      </c>
      <c r="E21" s="25"/>
      <c r="F21" s="25"/>
    </row>
    <row r="22" spans="1:10" ht="38.25" x14ac:dyDescent="0.25">
      <c r="A22" s="25"/>
      <c r="B22" s="25"/>
      <c r="C22" s="25"/>
      <c r="D22" s="26" t="s">
        <v>17</v>
      </c>
      <c r="E22" s="27" t="s">
        <v>18</v>
      </c>
      <c r="F22" s="27" t="s">
        <v>19</v>
      </c>
      <c r="H22" s="28">
        <v>1</v>
      </c>
      <c r="I22" s="29">
        <v>2</v>
      </c>
      <c r="J22" s="29">
        <v>3</v>
      </c>
    </row>
    <row r="23" spans="1:10" ht="18.75" customHeight="1" x14ac:dyDescent="0.25">
      <c r="A23" s="30">
        <v>4</v>
      </c>
      <c r="B23" s="31" t="s">
        <v>20</v>
      </c>
      <c r="C23" s="31" t="s">
        <v>21</v>
      </c>
      <c r="D23" s="32">
        <v>153</v>
      </c>
      <c r="E23" s="33">
        <v>147</v>
      </c>
      <c r="F23" s="33">
        <v>156</v>
      </c>
      <c r="G23" s="34">
        <v>133</v>
      </c>
      <c r="H23" s="35">
        <f>D23/G23</f>
        <v>1.1503759398496241</v>
      </c>
      <c r="I23" s="35">
        <f>E23/G23</f>
        <v>1.1052631578947369</v>
      </c>
      <c r="J23" s="36">
        <f>F23/G23</f>
        <v>1.1729323308270676</v>
      </c>
    </row>
    <row r="24" spans="1:10" ht="18.75" customHeight="1" x14ac:dyDescent="0.25">
      <c r="A24" s="30"/>
      <c r="B24" s="37" t="s">
        <v>22</v>
      </c>
      <c r="C24" s="38" t="s">
        <v>21</v>
      </c>
      <c r="D24" s="39">
        <v>161</v>
      </c>
      <c r="E24" s="33">
        <v>154</v>
      </c>
      <c r="F24" s="33">
        <v>164</v>
      </c>
      <c r="G24" s="34">
        <f>G23*1.05</f>
        <v>139.65</v>
      </c>
      <c r="H24" s="35">
        <f t="shared" ref="H24:H30" si="0">D24/G24</f>
        <v>1.1528822055137844</v>
      </c>
      <c r="I24" s="35">
        <f t="shared" ref="I24:I30" si="1">E24/G24</f>
        <v>1.1027568922305764</v>
      </c>
      <c r="J24" s="36">
        <f t="shared" ref="J24:J30" si="2">F24/G24</f>
        <v>1.1743644826351594</v>
      </c>
    </row>
    <row r="25" spans="1:10" ht="18.75" customHeight="1" x14ac:dyDescent="0.25">
      <c r="A25" s="40">
        <v>6</v>
      </c>
      <c r="B25" s="41" t="s">
        <v>20</v>
      </c>
      <c r="C25" s="38" t="s">
        <v>23</v>
      </c>
      <c r="D25" s="39">
        <v>233</v>
      </c>
      <c r="E25" s="33">
        <v>224</v>
      </c>
      <c r="F25" s="33">
        <v>256</v>
      </c>
      <c r="G25" s="34">
        <v>203</v>
      </c>
      <c r="H25" s="35">
        <f t="shared" si="0"/>
        <v>1.1477832512315271</v>
      </c>
      <c r="I25" s="35">
        <f t="shared" si="1"/>
        <v>1.103448275862069</v>
      </c>
      <c r="J25" s="36">
        <f t="shared" si="2"/>
        <v>1.2610837438423645</v>
      </c>
    </row>
    <row r="26" spans="1:10" ht="18.75" customHeight="1" x14ac:dyDescent="0.25">
      <c r="A26" s="40"/>
      <c r="B26" s="41" t="s">
        <v>22</v>
      </c>
      <c r="C26" s="38" t="s">
        <v>23</v>
      </c>
      <c r="D26" s="39">
        <v>245</v>
      </c>
      <c r="E26" s="33">
        <v>236</v>
      </c>
      <c r="F26" s="33">
        <v>269</v>
      </c>
      <c r="G26" s="34">
        <f>G25*1.05</f>
        <v>213.15</v>
      </c>
      <c r="H26" s="35">
        <f t="shared" si="0"/>
        <v>1.1494252873563218</v>
      </c>
      <c r="I26" s="35">
        <f t="shared" si="1"/>
        <v>1.1072015012901713</v>
      </c>
      <c r="J26" s="36">
        <f t="shared" si="2"/>
        <v>1.2620220501993902</v>
      </c>
    </row>
    <row r="27" spans="1:10" ht="18.75" customHeight="1" x14ac:dyDescent="0.25">
      <c r="A27" s="40">
        <v>8</v>
      </c>
      <c r="B27" s="41" t="s">
        <v>20</v>
      </c>
      <c r="C27" s="38" t="s">
        <v>24</v>
      </c>
      <c r="D27" s="39">
        <v>287</v>
      </c>
      <c r="E27" s="33">
        <v>276</v>
      </c>
      <c r="F27" s="33">
        <v>312</v>
      </c>
      <c r="G27" s="34">
        <v>247</v>
      </c>
      <c r="H27" s="35">
        <f t="shared" si="0"/>
        <v>1.1619433198380567</v>
      </c>
      <c r="I27" s="35">
        <f t="shared" si="1"/>
        <v>1.1174089068825912</v>
      </c>
      <c r="J27" s="36">
        <f t="shared" si="2"/>
        <v>1.263157894736842</v>
      </c>
    </row>
    <row r="28" spans="1:10" ht="18.75" customHeight="1" x14ac:dyDescent="0.25">
      <c r="A28" s="40"/>
      <c r="B28" s="41" t="s">
        <v>22</v>
      </c>
      <c r="C28" s="38" t="s">
        <v>24</v>
      </c>
      <c r="D28" s="39">
        <v>301</v>
      </c>
      <c r="E28" s="33">
        <v>289</v>
      </c>
      <c r="F28" s="33">
        <v>328</v>
      </c>
      <c r="G28" s="34">
        <f>G27*1.05</f>
        <v>259.35000000000002</v>
      </c>
      <c r="H28" s="35">
        <f t="shared" si="0"/>
        <v>1.1605937921727394</v>
      </c>
      <c r="I28" s="35">
        <f t="shared" si="1"/>
        <v>1.114324272219009</v>
      </c>
      <c r="J28" s="36">
        <f t="shared" si="2"/>
        <v>1.264700212068633</v>
      </c>
    </row>
    <row r="29" spans="1:10" ht="18.75" customHeight="1" x14ac:dyDescent="0.25">
      <c r="A29" s="40">
        <v>10</v>
      </c>
      <c r="B29" s="41" t="s">
        <v>20</v>
      </c>
      <c r="C29" s="38" t="s">
        <v>25</v>
      </c>
      <c r="D29" s="39">
        <v>324</v>
      </c>
      <c r="E29" s="33">
        <v>311</v>
      </c>
      <c r="F29" s="33">
        <v>358</v>
      </c>
      <c r="G29" s="34">
        <v>279</v>
      </c>
      <c r="H29" s="35">
        <f t="shared" si="0"/>
        <v>1.1612903225806452</v>
      </c>
      <c r="I29" s="35">
        <f t="shared" si="1"/>
        <v>1.1146953405017921</v>
      </c>
      <c r="J29" s="36">
        <f t="shared" si="2"/>
        <v>1.2831541218637992</v>
      </c>
    </row>
    <row r="30" spans="1:10" ht="18.75" customHeight="1" x14ac:dyDescent="0.25">
      <c r="A30" s="40"/>
      <c r="B30" s="41" t="s">
        <v>22</v>
      </c>
      <c r="C30" s="38" t="s">
        <v>25</v>
      </c>
      <c r="D30" s="39">
        <v>340</v>
      </c>
      <c r="E30" s="33">
        <v>327</v>
      </c>
      <c r="F30" s="33">
        <v>376</v>
      </c>
      <c r="G30" s="34">
        <f>G29*1.05</f>
        <v>292.95</v>
      </c>
      <c r="H30" s="35">
        <f t="shared" si="0"/>
        <v>1.1606076122205156</v>
      </c>
      <c r="I30" s="35">
        <f t="shared" si="1"/>
        <v>1.116231438812084</v>
      </c>
      <c r="J30" s="36">
        <f t="shared" si="2"/>
        <v>1.2834954770438642</v>
      </c>
    </row>
    <row r="31" spans="1:10" x14ac:dyDescent="0.25">
      <c r="A31" s="42" t="s">
        <v>26</v>
      </c>
    </row>
    <row r="32" spans="1:10" x14ac:dyDescent="0.25">
      <c r="A32" s="43" t="s">
        <v>27</v>
      </c>
      <c r="B32" s="44"/>
      <c r="C32" s="44"/>
      <c r="D32" s="44"/>
      <c r="E32" s="45"/>
      <c r="F32" s="45"/>
      <c r="G32" s="45"/>
      <c r="H32" s="46"/>
      <c r="I32" s="45"/>
      <c r="J32" s="45"/>
    </row>
    <row r="33" spans="1:10" x14ac:dyDescent="0.25">
      <c r="A33" s="43" t="s">
        <v>28</v>
      </c>
    </row>
    <row r="34" spans="1:10" x14ac:dyDescent="0.25">
      <c r="A34" s="43" t="s">
        <v>29</v>
      </c>
    </row>
    <row r="36" spans="1:10" ht="18.75" x14ac:dyDescent="0.25">
      <c r="A36" s="47" t="s">
        <v>30</v>
      </c>
      <c r="B36" s="48"/>
      <c r="C36" s="48"/>
      <c r="D36" s="48"/>
      <c r="E36" s="48"/>
      <c r="F36" s="49"/>
      <c r="H36" s="24"/>
    </row>
    <row r="37" spans="1:10" x14ac:dyDescent="0.25">
      <c r="A37" s="25" t="s">
        <v>13</v>
      </c>
      <c r="B37" s="25" t="s">
        <v>14</v>
      </c>
      <c r="C37" s="25" t="s">
        <v>15</v>
      </c>
      <c r="D37" s="50" t="s">
        <v>16</v>
      </c>
      <c r="E37" s="50"/>
      <c r="F37" s="51"/>
    </row>
    <row r="38" spans="1:10" ht="38.25" x14ac:dyDescent="0.25">
      <c r="A38" s="25"/>
      <c r="B38" s="25"/>
      <c r="C38" s="25"/>
      <c r="D38" s="52" t="s">
        <v>17</v>
      </c>
      <c r="E38" s="53" t="s">
        <v>18</v>
      </c>
      <c r="F38" s="53" t="s">
        <v>19</v>
      </c>
      <c r="H38" s="28">
        <v>1</v>
      </c>
      <c r="I38" s="29">
        <v>2</v>
      </c>
      <c r="J38" s="29">
        <v>3</v>
      </c>
    </row>
    <row r="39" spans="1:10" ht="18.75" customHeight="1" x14ac:dyDescent="0.25">
      <c r="A39" s="54">
        <v>4</v>
      </c>
      <c r="B39" s="38" t="s">
        <v>20</v>
      </c>
      <c r="C39" s="55" t="s">
        <v>31</v>
      </c>
      <c r="D39" s="32">
        <v>172</v>
      </c>
      <c r="E39" s="33">
        <v>165</v>
      </c>
      <c r="F39" s="56">
        <f>G39*1.08</f>
        <v>160.92000000000002</v>
      </c>
      <c r="G39" s="34">
        <v>149</v>
      </c>
      <c r="H39" s="35">
        <f>D39/G39</f>
        <v>1.1543624161073827</v>
      </c>
      <c r="I39" s="35">
        <f>E39/G39</f>
        <v>1.1073825503355705</v>
      </c>
      <c r="J39" s="36">
        <f>F39/G39</f>
        <v>1.08</v>
      </c>
    </row>
    <row r="40" spans="1:10" ht="18.75" customHeight="1" x14ac:dyDescent="0.25">
      <c r="A40" s="30"/>
      <c r="B40" s="37" t="s">
        <v>22</v>
      </c>
      <c r="C40" s="55" t="s">
        <v>31</v>
      </c>
      <c r="D40" s="39">
        <v>181</v>
      </c>
      <c r="E40" s="33">
        <v>174</v>
      </c>
      <c r="F40" s="56">
        <f>F39*1.05</f>
        <v>168.96600000000004</v>
      </c>
      <c r="G40" s="34">
        <f>G39*1.05</f>
        <v>156.45000000000002</v>
      </c>
      <c r="H40" s="35">
        <f t="shared" ref="H40:H46" si="3">D40/G40</f>
        <v>1.1569191434963246</v>
      </c>
      <c r="I40" s="35">
        <f t="shared" ref="I40:I46" si="4">E40/G40</f>
        <v>1.1121764141898369</v>
      </c>
      <c r="J40" s="36">
        <f t="shared" ref="J40:J46" si="5">F40/G40</f>
        <v>1.08</v>
      </c>
    </row>
    <row r="41" spans="1:10" ht="18.75" customHeight="1" x14ac:dyDescent="0.25">
      <c r="A41" s="40">
        <v>6</v>
      </c>
      <c r="B41" s="41" t="s">
        <v>20</v>
      </c>
      <c r="C41" s="55" t="s">
        <v>32</v>
      </c>
      <c r="D41" s="39">
        <v>283</v>
      </c>
      <c r="E41" s="33">
        <v>272</v>
      </c>
      <c r="F41" s="56">
        <f>G41*1.08</f>
        <v>265.68</v>
      </c>
      <c r="G41" s="34">
        <v>246</v>
      </c>
      <c r="H41" s="35">
        <f t="shared" si="3"/>
        <v>1.1504065040650406</v>
      </c>
      <c r="I41" s="35">
        <f t="shared" si="4"/>
        <v>1.1056910569105691</v>
      </c>
      <c r="J41" s="36">
        <f t="shared" si="5"/>
        <v>1.08</v>
      </c>
    </row>
    <row r="42" spans="1:10" ht="18.75" customHeight="1" x14ac:dyDescent="0.25">
      <c r="A42" s="40"/>
      <c r="B42" s="41" t="s">
        <v>22</v>
      </c>
      <c r="C42" s="55" t="s">
        <v>32</v>
      </c>
      <c r="D42" s="39">
        <v>297</v>
      </c>
      <c r="E42" s="33">
        <v>285</v>
      </c>
      <c r="F42" s="56">
        <f>F41*1.05</f>
        <v>278.964</v>
      </c>
      <c r="G42" s="34">
        <f>G41*1.05</f>
        <v>258.3</v>
      </c>
      <c r="H42" s="35">
        <f t="shared" si="3"/>
        <v>1.1498257839721253</v>
      </c>
      <c r="I42" s="35">
        <f t="shared" si="4"/>
        <v>1.1033681765389083</v>
      </c>
      <c r="J42" s="36">
        <f t="shared" si="5"/>
        <v>1.0799999999999998</v>
      </c>
    </row>
    <row r="43" spans="1:10" ht="18.75" customHeight="1" x14ac:dyDescent="0.25">
      <c r="A43" s="40">
        <v>8</v>
      </c>
      <c r="B43" s="41" t="s">
        <v>20</v>
      </c>
      <c r="C43" s="55" t="s">
        <v>33</v>
      </c>
      <c r="D43" s="39">
        <v>344</v>
      </c>
      <c r="E43" s="33">
        <v>331</v>
      </c>
      <c r="F43" s="56">
        <f>G43*1.08</f>
        <v>319.68</v>
      </c>
      <c r="G43" s="34">
        <v>296</v>
      </c>
      <c r="H43" s="35">
        <f t="shared" si="3"/>
        <v>1.1621621621621621</v>
      </c>
      <c r="I43" s="35">
        <f t="shared" si="4"/>
        <v>1.1182432432432432</v>
      </c>
      <c r="J43" s="36">
        <f t="shared" si="5"/>
        <v>1.08</v>
      </c>
    </row>
    <row r="44" spans="1:10" ht="18.75" customHeight="1" x14ac:dyDescent="0.25">
      <c r="A44" s="40"/>
      <c r="B44" s="41" t="s">
        <v>22</v>
      </c>
      <c r="C44" s="55" t="s">
        <v>33</v>
      </c>
      <c r="D44" s="39">
        <v>361</v>
      </c>
      <c r="E44" s="33">
        <v>347</v>
      </c>
      <c r="F44" s="56">
        <f>F43*1.05</f>
        <v>335.66400000000004</v>
      </c>
      <c r="G44" s="34">
        <f>G43*1.05</f>
        <v>310.8</v>
      </c>
      <c r="H44" s="35">
        <f t="shared" si="3"/>
        <v>1.1615186615186615</v>
      </c>
      <c r="I44" s="35">
        <f t="shared" si="4"/>
        <v>1.1164736164736164</v>
      </c>
      <c r="J44" s="36">
        <f t="shared" si="5"/>
        <v>1.08</v>
      </c>
    </row>
    <row r="45" spans="1:10" ht="18.75" customHeight="1" x14ac:dyDescent="0.25">
      <c r="A45" s="40">
        <v>10</v>
      </c>
      <c r="B45" s="41" t="s">
        <v>20</v>
      </c>
      <c r="C45" s="55" t="s">
        <v>34</v>
      </c>
      <c r="D45" s="39">
        <v>394</v>
      </c>
      <c r="E45" s="33">
        <v>379</v>
      </c>
      <c r="F45" s="56">
        <f>G45*1.08</f>
        <v>367.20000000000005</v>
      </c>
      <c r="G45" s="34">
        <v>340</v>
      </c>
      <c r="H45" s="35">
        <f t="shared" si="3"/>
        <v>1.1588235294117648</v>
      </c>
      <c r="I45" s="35">
        <f t="shared" si="4"/>
        <v>1.1147058823529412</v>
      </c>
      <c r="J45" s="36">
        <f t="shared" si="5"/>
        <v>1.08</v>
      </c>
    </row>
    <row r="46" spans="1:10" ht="18.75" customHeight="1" x14ac:dyDescent="0.25">
      <c r="A46" s="40"/>
      <c r="B46" s="41" t="s">
        <v>22</v>
      </c>
      <c r="C46" s="55" t="s">
        <v>34</v>
      </c>
      <c r="D46" s="39">
        <v>414</v>
      </c>
      <c r="E46" s="33">
        <v>398</v>
      </c>
      <c r="F46" s="56">
        <f>F45*1.05</f>
        <v>385.56000000000006</v>
      </c>
      <c r="G46" s="34">
        <f>G45*1.05</f>
        <v>357</v>
      </c>
      <c r="H46" s="35">
        <f t="shared" si="3"/>
        <v>1.1596638655462186</v>
      </c>
      <c r="I46" s="35">
        <f t="shared" si="4"/>
        <v>1.1148459383753502</v>
      </c>
      <c r="J46" s="36">
        <f t="shared" si="5"/>
        <v>1.08</v>
      </c>
    </row>
    <row r="47" spans="1:10" x14ac:dyDescent="0.25">
      <c r="A47" s="42" t="s">
        <v>35</v>
      </c>
    </row>
    <row r="48" spans="1:10" x14ac:dyDescent="0.25">
      <c r="A48" s="43" t="s">
        <v>27</v>
      </c>
      <c r="B48" s="44"/>
      <c r="C48" s="44"/>
      <c r="D48" s="44"/>
      <c r="E48" s="45"/>
      <c r="F48" s="45"/>
      <c r="G48" s="45"/>
      <c r="H48" s="46"/>
      <c r="I48" s="45"/>
      <c r="J48" s="45"/>
    </row>
    <row r="49" spans="1:10" x14ac:dyDescent="0.25">
      <c r="A49" s="43" t="s">
        <v>28</v>
      </c>
    </row>
    <row r="50" spans="1:10" x14ac:dyDescent="0.25">
      <c r="A50" s="43" t="s">
        <v>29</v>
      </c>
    </row>
    <row r="51" spans="1:10" ht="18.75" x14ac:dyDescent="0.3">
      <c r="A51" s="22" t="s">
        <v>36</v>
      </c>
      <c r="B51" s="22"/>
      <c r="C51" s="22"/>
      <c r="D51" s="22"/>
      <c r="E51" s="22"/>
      <c r="F51" s="22"/>
    </row>
    <row r="53" spans="1:10" ht="18.75" x14ac:dyDescent="0.25">
      <c r="A53" s="47" t="s">
        <v>37</v>
      </c>
      <c r="B53" s="48"/>
      <c r="C53" s="48"/>
      <c r="D53" s="48"/>
      <c r="E53" s="48"/>
      <c r="F53" s="49"/>
      <c r="H53" s="24"/>
    </row>
    <row r="54" spans="1:10" x14ac:dyDescent="0.25">
      <c r="A54" s="25" t="s">
        <v>13</v>
      </c>
      <c r="B54" s="25" t="s">
        <v>14</v>
      </c>
      <c r="C54" s="25" t="s">
        <v>38</v>
      </c>
      <c r="D54" s="50" t="s">
        <v>16</v>
      </c>
      <c r="E54" s="50"/>
      <c r="F54" s="51"/>
    </row>
    <row r="55" spans="1:10" ht="38.25" x14ac:dyDescent="0.25">
      <c r="A55" s="25"/>
      <c r="B55" s="25"/>
      <c r="C55" s="25"/>
      <c r="D55" s="52" t="s">
        <v>17</v>
      </c>
      <c r="E55" s="53" t="s">
        <v>39</v>
      </c>
      <c r="F55" s="53" t="s">
        <v>40</v>
      </c>
      <c r="H55" s="28">
        <v>1</v>
      </c>
      <c r="I55" s="29">
        <v>2</v>
      </c>
      <c r="J55" s="29">
        <v>3</v>
      </c>
    </row>
    <row r="56" spans="1:10" ht="18.75" customHeight="1" x14ac:dyDescent="0.25">
      <c r="A56" s="54">
        <v>2</v>
      </c>
      <c r="B56" s="38" t="s">
        <v>20</v>
      </c>
      <c r="C56" s="55" t="s">
        <v>41</v>
      </c>
      <c r="D56" s="39">
        <v>653</v>
      </c>
      <c r="E56" s="56">
        <v>629</v>
      </c>
      <c r="F56" s="56">
        <f>G56*1.1</f>
        <v>574.20000000000005</v>
      </c>
      <c r="G56" s="34">
        <v>522</v>
      </c>
      <c r="H56" s="35">
        <f>D56/G56</f>
        <v>1.2509578544061302</v>
      </c>
      <c r="I56" s="35">
        <f>E56/G56</f>
        <v>1.2049808429118773</v>
      </c>
      <c r="J56" s="36">
        <f>F56/G56</f>
        <v>1.1000000000000001</v>
      </c>
    </row>
    <row r="57" spans="1:10" ht="18.75" customHeight="1" x14ac:dyDescent="0.25">
      <c r="A57" s="30"/>
      <c r="B57" s="37" t="s">
        <v>22</v>
      </c>
      <c r="C57" s="55" t="s">
        <v>41</v>
      </c>
      <c r="D57" s="39">
        <v>685</v>
      </c>
      <c r="E57" s="56">
        <v>661</v>
      </c>
      <c r="F57" s="56">
        <f t="shared" ref="F57:F71" si="6">G57*1.1</f>
        <v>602.91000000000008</v>
      </c>
      <c r="G57" s="34">
        <f>G56*1.05</f>
        <v>548.1</v>
      </c>
      <c r="H57" s="35">
        <f t="shared" ref="H57:H71" si="7">D57/G57</f>
        <v>1.2497719394271118</v>
      </c>
      <c r="I57" s="35">
        <f t="shared" ref="I57:I71" si="8">E57/G57</f>
        <v>1.2059843094325853</v>
      </c>
      <c r="J57" s="36">
        <f t="shared" ref="J57:J71" si="9">F57/G57</f>
        <v>1.1000000000000001</v>
      </c>
    </row>
    <row r="58" spans="1:10" ht="18.75" customHeight="1" x14ac:dyDescent="0.25">
      <c r="A58" s="40">
        <v>3</v>
      </c>
      <c r="B58" s="41" t="s">
        <v>20</v>
      </c>
      <c r="C58" s="55" t="s">
        <v>42</v>
      </c>
      <c r="D58" s="39">
        <v>979</v>
      </c>
      <c r="E58" s="56">
        <v>944</v>
      </c>
      <c r="F58" s="56">
        <f t="shared" si="6"/>
        <v>861.30000000000007</v>
      </c>
      <c r="G58" s="34">
        <v>783</v>
      </c>
      <c r="H58" s="35">
        <f t="shared" si="7"/>
        <v>1.2503192848020435</v>
      </c>
      <c r="I58" s="35">
        <f t="shared" si="8"/>
        <v>1.2056194125159643</v>
      </c>
      <c r="J58" s="36">
        <f t="shared" si="9"/>
        <v>1.1000000000000001</v>
      </c>
    </row>
    <row r="59" spans="1:10" ht="18.75" customHeight="1" x14ac:dyDescent="0.25">
      <c r="A59" s="40"/>
      <c r="B59" s="41" t="s">
        <v>22</v>
      </c>
      <c r="C59" s="55" t="s">
        <v>42</v>
      </c>
      <c r="D59" s="39">
        <v>1028</v>
      </c>
      <c r="E59" s="56">
        <v>991</v>
      </c>
      <c r="F59" s="56">
        <f t="shared" si="6"/>
        <v>904.36500000000012</v>
      </c>
      <c r="G59" s="34">
        <f>G58*1.05</f>
        <v>822.15000000000009</v>
      </c>
      <c r="H59" s="35">
        <f t="shared" si="7"/>
        <v>1.2503801009548134</v>
      </c>
      <c r="I59" s="35">
        <f t="shared" si="8"/>
        <v>1.2053761479048835</v>
      </c>
      <c r="J59" s="36">
        <f t="shared" si="9"/>
        <v>1.1000000000000001</v>
      </c>
    </row>
    <row r="60" spans="1:10" ht="18.75" customHeight="1" x14ac:dyDescent="0.25">
      <c r="A60" s="40">
        <v>4</v>
      </c>
      <c r="B60" s="41" t="s">
        <v>20</v>
      </c>
      <c r="C60" s="55" t="s">
        <v>43</v>
      </c>
      <c r="D60" s="39">
        <v>1305</v>
      </c>
      <c r="E60" s="56">
        <v>1259</v>
      </c>
      <c r="F60" s="56">
        <f t="shared" si="6"/>
        <v>1148.4000000000001</v>
      </c>
      <c r="G60" s="34">
        <v>1044</v>
      </c>
      <c r="H60" s="35">
        <f t="shared" si="7"/>
        <v>1.25</v>
      </c>
      <c r="I60" s="35">
        <f t="shared" si="8"/>
        <v>1.2059386973180077</v>
      </c>
      <c r="J60" s="36">
        <f t="shared" si="9"/>
        <v>1.1000000000000001</v>
      </c>
    </row>
    <row r="61" spans="1:10" ht="18.75" customHeight="1" x14ac:dyDescent="0.25">
      <c r="A61" s="40"/>
      <c r="B61" s="41" t="s">
        <v>22</v>
      </c>
      <c r="C61" s="55" t="s">
        <v>43</v>
      </c>
      <c r="D61" s="39">
        <v>1371</v>
      </c>
      <c r="E61" s="56">
        <v>1322</v>
      </c>
      <c r="F61" s="56">
        <f t="shared" si="6"/>
        <v>1205.8200000000002</v>
      </c>
      <c r="G61" s="34">
        <f>G60*1.05</f>
        <v>1096.2</v>
      </c>
      <c r="H61" s="35">
        <f t="shared" si="7"/>
        <v>1.2506841817186645</v>
      </c>
      <c r="I61" s="35">
        <f t="shared" si="8"/>
        <v>1.2059843094325853</v>
      </c>
      <c r="J61" s="36">
        <f t="shared" si="9"/>
        <v>1.1000000000000001</v>
      </c>
    </row>
    <row r="62" spans="1:10" ht="18.75" customHeight="1" x14ac:dyDescent="0.25">
      <c r="A62" s="40">
        <v>5</v>
      </c>
      <c r="B62" s="41" t="s">
        <v>20</v>
      </c>
      <c r="C62" s="55" t="s">
        <v>44</v>
      </c>
      <c r="D62" s="39">
        <v>1632</v>
      </c>
      <c r="E62" s="56">
        <v>1573</v>
      </c>
      <c r="F62" s="56">
        <f t="shared" si="6"/>
        <v>1435.5000000000002</v>
      </c>
      <c r="G62" s="34">
        <v>1305</v>
      </c>
      <c r="H62" s="35">
        <f t="shared" si="7"/>
        <v>1.2505747126436781</v>
      </c>
      <c r="I62" s="35">
        <f t="shared" si="8"/>
        <v>1.2053639846743296</v>
      </c>
      <c r="J62" s="36">
        <f t="shared" si="9"/>
        <v>1.1000000000000001</v>
      </c>
    </row>
    <row r="63" spans="1:10" ht="18.75" customHeight="1" x14ac:dyDescent="0.25">
      <c r="A63" s="40"/>
      <c r="B63" s="41" t="s">
        <v>22</v>
      </c>
      <c r="C63" s="55" t="s">
        <v>44</v>
      </c>
      <c r="D63" s="39">
        <v>1713</v>
      </c>
      <c r="E63" s="56">
        <v>1652</v>
      </c>
      <c r="F63" s="56">
        <f t="shared" si="6"/>
        <v>1507.2750000000001</v>
      </c>
      <c r="G63" s="34">
        <f>G62*1.05</f>
        <v>1370.25</v>
      </c>
      <c r="H63" s="35">
        <f t="shared" si="7"/>
        <v>1.2501368363437328</v>
      </c>
      <c r="I63" s="35">
        <f t="shared" si="8"/>
        <v>1.2056194125159643</v>
      </c>
      <c r="J63" s="36">
        <f t="shared" si="9"/>
        <v>1.1000000000000001</v>
      </c>
    </row>
    <row r="64" spans="1:10" s="58" customFormat="1" ht="18.75" customHeight="1" x14ac:dyDescent="0.25">
      <c r="A64" s="57">
        <v>6</v>
      </c>
      <c r="B64" s="55" t="s">
        <v>20</v>
      </c>
      <c r="C64" s="55" t="s">
        <v>45</v>
      </c>
      <c r="D64" s="39">
        <v>1958</v>
      </c>
      <c r="E64" s="56">
        <v>1888</v>
      </c>
      <c r="F64" s="56">
        <f t="shared" si="6"/>
        <v>1722.6000000000001</v>
      </c>
      <c r="G64" s="34">
        <v>1566</v>
      </c>
      <c r="H64" s="35">
        <f t="shared" si="7"/>
        <v>1.2503192848020435</v>
      </c>
      <c r="I64" s="35">
        <f t="shared" si="8"/>
        <v>1.2056194125159643</v>
      </c>
      <c r="J64" s="36">
        <f t="shared" si="9"/>
        <v>1.1000000000000001</v>
      </c>
    </row>
    <row r="65" spans="1:10" s="58" customFormat="1" ht="18.75" customHeight="1" x14ac:dyDescent="0.25">
      <c r="A65" s="59"/>
      <c r="B65" s="60" t="s">
        <v>22</v>
      </c>
      <c r="C65" s="55" t="s">
        <v>45</v>
      </c>
      <c r="D65" s="39">
        <v>2056</v>
      </c>
      <c r="E65" s="56">
        <v>1983</v>
      </c>
      <c r="F65" s="56">
        <f t="shared" si="6"/>
        <v>1808.7300000000002</v>
      </c>
      <c r="G65" s="34">
        <f>G64*1.05</f>
        <v>1644.3000000000002</v>
      </c>
      <c r="H65" s="35">
        <f t="shared" si="7"/>
        <v>1.2503801009548134</v>
      </c>
      <c r="I65" s="35">
        <f t="shared" si="8"/>
        <v>1.2059843094325851</v>
      </c>
      <c r="J65" s="36">
        <f t="shared" si="9"/>
        <v>1.1000000000000001</v>
      </c>
    </row>
    <row r="66" spans="1:10" s="58" customFormat="1" ht="18.75" customHeight="1" x14ac:dyDescent="0.25">
      <c r="A66" s="61">
        <v>8</v>
      </c>
      <c r="B66" s="62" t="s">
        <v>20</v>
      </c>
      <c r="C66" s="55" t="s">
        <v>46</v>
      </c>
      <c r="D66" s="39">
        <v>2611</v>
      </c>
      <c r="E66" s="56">
        <v>2517</v>
      </c>
      <c r="F66" s="56">
        <f t="shared" si="6"/>
        <v>2297.9</v>
      </c>
      <c r="G66" s="34">
        <v>2089</v>
      </c>
      <c r="H66" s="35">
        <f t="shared" si="7"/>
        <v>1.2498803255146003</v>
      </c>
      <c r="I66" s="35">
        <f t="shared" si="8"/>
        <v>1.2048827190043083</v>
      </c>
      <c r="J66" s="36">
        <f t="shared" si="9"/>
        <v>1.1000000000000001</v>
      </c>
    </row>
    <row r="67" spans="1:10" s="58" customFormat="1" ht="18.75" customHeight="1" x14ac:dyDescent="0.25">
      <c r="A67" s="61"/>
      <c r="B67" s="62" t="s">
        <v>22</v>
      </c>
      <c r="C67" s="55" t="s">
        <v>46</v>
      </c>
      <c r="D67" s="39">
        <v>2741</v>
      </c>
      <c r="E67" s="56">
        <v>2643</v>
      </c>
      <c r="F67" s="56">
        <f t="shared" si="6"/>
        <v>2412.7950000000005</v>
      </c>
      <c r="G67" s="34">
        <f>G66*1.05</f>
        <v>2193.4500000000003</v>
      </c>
      <c r="H67" s="35">
        <f t="shared" si="7"/>
        <v>1.2496295789737626</v>
      </c>
      <c r="I67" s="35">
        <f t="shared" si="8"/>
        <v>1.2049511044245365</v>
      </c>
      <c r="J67" s="36">
        <f t="shared" si="9"/>
        <v>1.1000000000000001</v>
      </c>
    </row>
    <row r="68" spans="1:10" s="58" customFormat="1" ht="18.75" customHeight="1" x14ac:dyDescent="0.25">
      <c r="A68" s="61">
        <v>10</v>
      </c>
      <c r="B68" s="62" t="s">
        <v>20</v>
      </c>
      <c r="C68" s="55" t="s">
        <v>47</v>
      </c>
      <c r="D68" s="39">
        <v>3263</v>
      </c>
      <c r="E68" s="56">
        <v>3147</v>
      </c>
      <c r="F68" s="56">
        <f t="shared" si="6"/>
        <v>2872.1000000000004</v>
      </c>
      <c r="G68" s="34">
        <v>2611</v>
      </c>
      <c r="H68" s="35">
        <f t="shared" si="7"/>
        <v>1.2497127537342014</v>
      </c>
      <c r="I68" s="35">
        <f t="shared" si="8"/>
        <v>1.2052853312906933</v>
      </c>
      <c r="J68" s="36">
        <f t="shared" si="9"/>
        <v>1.1000000000000001</v>
      </c>
    </row>
    <row r="69" spans="1:10" s="58" customFormat="1" ht="18.75" customHeight="1" x14ac:dyDescent="0.25">
      <c r="A69" s="61"/>
      <c r="B69" s="62" t="s">
        <v>22</v>
      </c>
      <c r="C69" s="55" t="s">
        <v>47</v>
      </c>
      <c r="D69" s="39">
        <v>3427</v>
      </c>
      <c r="E69" s="56">
        <v>3304</v>
      </c>
      <c r="F69" s="56">
        <f t="shared" si="6"/>
        <v>3015.7050000000004</v>
      </c>
      <c r="G69" s="34">
        <f>G68*1.05</f>
        <v>2741.55</v>
      </c>
      <c r="H69" s="35">
        <f t="shared" si="7"/>
        <v>1.2500227973226823</v>
      </c>
      <c r="I69" s="35">
        <f t="shared" si="8"/>
        <v>1.2051576662836716</v>
      </c>
      <c r="J69" s="36">
        <f t="shared" si="9"/>
        <v>1.1000000000000001</v>
      </c>
    </row>
    <row r="70" spans="1:10" s="58" customFormat="1" ht="18.75" customHeight="1" x14ac:dyDescent="0.25">
      <c r="A70" s="61">
        <v>12</v>
      </c>
      <c r="B70" s="62" t="s">
        <v>20</v>
      </c>
      <c r="C70" s="55" t="s">
        <v>48</v>
      </c>
      <c r="D70" s="39">
        <v>3916</v>
      </c>
      <c r="E70" s="56">
        <v>3776</v>
      </c>
      <c r="F70" s="56">
        <f t="shared" si="6"/>
        <v>3446.3</v>
      </c>
      <c r="G70" s="34">
        <v>3133</v>
      </c>
      <c r="H70" s="35">
        <f t="shared" si="7"/>
        <v>1.2499202042770508</v>
      </c>
      <c r="I70" s="35">
        <f t="shared" si="8"/>
        <v>1.2052345994254707</v>
      </c>
      <c r="J70" s="36">
        <f t="shared" si="9"/>
        <v>1.1000000000000001</v>
      </c>
    </row>
    <row r="71" spans="1:10" s="58" customFormat="1" ht="18.75" customHeight="1" x14ac:dyDescent="0.25">
      <c r="A71" s="61"/>
      <c r="B71" s="62" t="s">
        <v>22</v>
      </c>
      <c r="C71" s="55" t="s">
        <v>48</v>
      </c>
      <c r="D71" s="39">
        <v>4112</v>
      </c>
      <c r="E71" s="56">
        <v>3965</v>
      </c>
      <c r="F71" s="56">
        <f t="shared" si="6"/>
        <v>3618.6150000000002</v>
      </c>
      <c r="G71" s="34">
        <f>G70*1.05</f>
        <v>3289.65</v>
      </c>
      <c r="H71" s="35">
        <f t="shared" si="7"/>
        <v>1.2499810010183454</v>
      </c>
      <c r="I71" s="35">
        <f t="shared" si="8"/>
        <v>1.2052953961667654</v>
      </c>
      <c r="J71" s="36">
        <f t="shared" si="9"/>
        <v>1.1000000000000001</v>
      </c>
    </row>
    <row r="72" spans="1:10" x14ac:dyDescent="0.25">
      <c r="A72" s="42" t="s">
        <v>49</v>
      </c>
    </row>
    <row r="73" spans="1:10" x14ac:dyDescent="0.25">
      <c r="A73" s="63" t="s">
        <v>50</v>
      </c>
      <c r="B73" s="44"/>
      <c r="C73" s="44"/>
      <c r="D73" s="44"/>
      <c r="E73" s="45"/>
      <c r="F73" s="45"/>
      <c r="G73" s="45"/>
      <c r="H73" s="46"/>
      <c r="I73" s="45"/>
      <c r="J73" s="45"/>
    </row>
    <row r="74" spans="1:10" x14ac:dyDescent="0.25">
      <c r="A74" s="43" t="s">
        <v>28</v>
      </c>
    </row>
    <row r="75" spans="1:10" x14ac:dyDescent="0.25">
      <c r="A75" s="43" t="s">
        <v>29</v>
      </c>
    </row>
    <row r="76" spans="1:10" ht="18.75" x14ac:dyDescent="0.3">
      <c r="A76" s="22" t="s">
        <v>51</v>
      </c>
      <c r="B76" s="22"/>
      <c r="C76" s="22"/>
      <c r="D76" s="22"/>
      <c r="E76" s="22"/>
      <c r="F76" s="22"/>
    </row>
    <row r="78" spans="1:10" ht="18.75" x14ac:dyDescent="0.25">
      <c r="A78" s="47" t="s">
        <v>52</v>
      </c>
      <c r="B78" s="48"/>
      <c r="C78" s="48"/>
      <c r="D78" s="48"/>
      <c r="E78" s="48"/>
      <c r="F78" s="49"/>
      <c r="H78" s="24"/>
    </row>
    <row r="79" spans="1:10" x14ac:dyDescent="0.25">
      <c r="A79" s="25" t="s">
        <v>53</v>
      </c>
      <c r="B79" s="25"/>
      <c r="C79" s="25"/>
      <c r="D79" s="50" t="s">
        <v>54</v>
      </c>
      <c r="E79" s="50"/>
      <c r="F79" s="51"/>
    </row>
    <row r="80" spans="1:10" x14ac:dyDescent="0.25">
      <c r="A80" s="25"/>
      <c r="B80" s="25"/>
      <c r="C80" s="25"/>
      <c r="D80" s="52" t="s">
        <v>55</v>
      </c>
      <c r="E80" s="53" t="s">
        <v>56</v>
      </c>
      <c r="F80" s="53" t="s">
        <v>57</v>
      </c>
    </row>
    <row r="81" spans="1:10" ht="18.75" customHeight="1" x14ac:dyDescent="0.25">
      <c r="A81" s="64" t="s">
        <v>58</v>
      </c>
      <c r="B81" s="64"/>
      <c r="C81" s="64"/>
      <c r="D81" s="65">
        <v>265</v>
      </c>
      <c r="E81" s="56">
        <v>240</v>
      </c>
      <c r="F81" s="56">
        <v>220</v>
      </c>
      <c r="G81" s="34">
        <v>200</v>
      </c>
      <c r="H81" s="66">
        <f t="shared" ref="H81:H90" si="10">G81*1.02*1.1</f>
        <v>224.4</v>
      </c>
    </row>
    <row r="82" spans="1:10" ht="18.75" customHeight="1" x14ac:dyDescent="0.25">
      <c r="A82" s="64" t="s">
        <v>59</v>
      </c>
      <c r="B82" s="64"/>
      <c r="C82" s="64"/>
      <c r="D82" s="65">
        <v>290</v>
      </c>
      <c r="E82" s="56">
        <v>270</v>
      </c>
      <c r="F82" s="56">
        <v>246</v>
      </c>
      <c r="G82" s="34">
        <v>220</v>
      </c>
      <c r="H82" s="66">
        <f t="shared" si="10"/>
        <v>246.84000000000003</v>
      </c>
    </row>
    <row r="83" spans="1:10" ht="18.75" customHeight="1" x14ac:dyDescent="0.25">
      <c r="A83" s="64" t="s">
        <v>60</v>
      </c>
      <c r="B83" s="64"/>
      <c r="C83" s="64"/>
      <c r="D83" s="65">
        <v>300</v>
      </c>
      <c r="E83" s="56">
        <v>280</v>
      </c>
      <c r="F83" s="56">
        <v>257</v>
      </c>
      <c r="G83" s="34">
        <v>230</v>
      </c>
      <c r="H83" s="66">
        <f t="shared" si="10"/>
        <v>258.06</v>
      </c>
      <c r="I83" s="67"/>
      <c r="J83" s="67"/>
    </row>
    <row r="84" spans="1:10" ht="18.75" customHeight="1" x14ac:dyDescent="0.25">
      <c r="A84" s="64" t="s">
        <v>61</v>
      </c>
      <c r="B84" s="64"/>
      <c r="C84" s="64"/>
      <c r="D84" s="65">
        <v>635</v>
      </c>
      <c r="E84" s="56">
        <v>585</v>
      </c>
      <c r="F84" s="56">
        <v>540</v>
      </c>
      <c r="G84" s="34">
        <v>500</v>
      </c>
      <c r="H84" s="66">
        <f t="shared" si="10"/>
        <v>561</v>
      </c>
      <c r="I84" s="67"/>
      <c r="J84" s="67"/>
    </row>
    <row r="85" spans="1:10" ht="18.75" customHeight="1" x14ac:dyDescent="0.25">
      <c r="A85" s="64" t="s">
        <v>62</v>
      </c>
      <c r="B85" s="64"/>
      <c r="C85" s="64"/>
      <c r="D85" s="65">
        <v>38</v>
      </c>
      <c r="E85" s="56">
        <v>35</v>
      </c>
      <c r="F85" s="56">
        <v>32</v>
      </c>
      <c r="G85" s="34">
        <v>26</v>
      </c>
      <c r="H85" s="66">
        <f t="shared" si="10"/>
        <v>29.172000000000001</v>
      </c>
    </row>
    <row r="86" spans="1:10" ht="18.75" customHeight="1" x14ac:dyDescent="0.25">
      <c r="A86" s="64" t="s">
        <v>63</v>
      </c>
      <c r="B86" s="64"/>
      <c r="C86" s="64"/>
      <c r="D86" s="65">
        <v>48</v>
      </c>
      <c r="E86" s="56">
        <v>44</v>
      </c>
      <c r="F86" s="56">
        <v>41</v>
      </c>
      <c r="G86" s="34">
        <v>33</v>
      </c>
      <c r="H86" s="66">
        <f t="shared" si="10"/>
        <v>37.02600000000001</v>
      </c>
    </row>
    <row r="87" spans="1:10" ht="18.75" customHeight="1" x14ac:dyDescent="0.25">
      <c r="A87" s="64" t="s">
        <v>64</v>
      </c>
      <c r="B87" s="64"/>
      <c r="C87" s="64"/>
      <c r="D87" s="65">
        <v>590</v>
      </c>
      <c r="E87" s="56">
        <v>550</v>
      </c>
      <c r="F87" s="56">
        <v>500</v>
      </c>
      <c r="G87" s="34">
        <v>450</v>
      </c>
      <c r="H87" s="66">
        <f t="shared" si="10"/>
        <v>504.90000000000003</v>
      </c>
    </row>
    <row r="88" spans="1:10" ht="18.75" customHeight="1" x14ac:dyDescent="0.25">
      <c r="A88" s="64" t="s">
        <v>65</v>
      </c>
      <c r="B88" s="64"/>
      <c r="C88" s="64"/>
      <c r="D88" s="65">
        <v>640</v>
      </c>
      <c r="E88" s="56">
        <v>600</v>
      </c>
      <c r="F88" s="56">
        <v>550</v>
      </c>
      <c r="G88" s="34">
        <v>490</v>
      </c>
      <c r="H88" s="66">
        <f t="shared" si="10"/>
        <v>549.78000000000009</v>
      </c>
      <c r="I88" s="45"/>
      <c r="J88" s="45"/>
    </row>
    <row r="89" spans="1:10" ht="18.75" customHeight="1" x14ac:dyDescent="0.25">
      <c r="A89" s="64" t="s">
        <v>66</v>
      </c>
      <c r="B89" s="64"/>
      <c r="C89" s="64"/>
      <c r="D89" s="65">
        <v>420</v>
      </c>
      <c r="E89" s="56">
        <v>380</v>
      </c>
      <c r="F89" s="56">
        <v>355</v>
      </c>
      <c r="G89" s="34">
        <v>320</v>
      </c>
      <c r="H89" s="66">
        <f t="shared" si="10"/>
        <v>359.04</v>
      </c>
    </row>
    <row r="90" spans="1:10" ht="18.75" customHeight="1" x14ac:dyDescent="0.25">
      <c r="A90" s="64" t="s">
        <v>67</v>
      </c>
      <c r="B90" s="64"/>
      <c r="C90" s="64"/>
      <c r="D90" s="65">
        <v>470</v>
      </c>
      <c r="E90" s="56">
        <v>430</v>
      </c>
      <c r="F90" s="56">
        <v>400</v>
      </c>
      <c r="G90" s="34">
        <v>360</v>
      </c>
      <c r="H90" s="66">
        <f t="shared" si="10"/>
        <v>403.92</v>
      </c>
      <c r="I90" s="45"/>
      <c r="J90" s="45"/>
    </row>
    <row r="91" spans="1:10" x14ac:dyDescent="0.25">
      <c r="A91" s="68" t="s">
        <v>68</v>
      </c>
    </row>
    <row r="92" spans="1:10" x14ac:dyDescent="0.25">
      <c r="A92" s="43" t="s">
        <v>69</v>
      </c>
    </row>
    <row r="93" spans="1:10" x14ac:dyDescent="0.25">
      <c r="A93" s="43" t="s">
        <v>29</v>
      </c>
    </row>
    <row r="96" spans="1:10" x14ac:dyDescent="0.25">
      <c r="A96" t="s">
        <v>70</v>
      </c>
      <c r="E96" s="69" t="s">
        <v>71</v>
      </c>
    </row>
  </sheetData>
  <sheetProtection password="F163" sheet="1" objects="1" scenarios="1" selectLockedCells="1" selectUnlockedCells="1"/>
  <mergeCells count="51">
    <mergeCell ref="A89:C89"/>
    <mergeCell ref="A90:C90"/>
    <mergeCell ref="A83:C83"/>
    <mergeCell ref="A84:C84"/>
    <mergeCell ref="A85:C85"/>
    <mergeCell ref="A86:C86"/>
    <mergeCell ref="A87:C87"/>
    <mergeCell ref="A88:C88"/>
    <mergeCell ref="A76:F76"/>
    <mergeCell ref="A78:F78"/>
    <mergeCell ref="A79:C80"/>
    <mergeCell ref="D79:F79"/>
    <mergeCell ref="A81:C81"/>
    <mergeCell ref="A82:C82"/>
    <mergeCell ref="A60:A61"/>
    <mergeCell ref="A62:A63"/>
    <mergeCell ref="A64:A65"/>
    <mergeCell ref="A66:A67"/>
    <mergeCell ref="A68:A69"/>
    <mergeCell ref="A70:A71"/>
    <mergeCell ref="A54:A55"/>
    <mergeCell ref="B54:B55"/>
    <mergeCell ref="C54:C55"/>
    <mergeCell ref="D54:F54"/>
    <mergeCell ref="A56:A57"/>
    <mergeCell ref="A58:A59"/>
    <mergeCell ref="A39:A40"/>
    <mergeCell ref="A41:A42"/>
    <mergeCell ref="A43:A44"/>
    <mergeCell ref="A45:A46"/>
    <mergeCell ref="A51:F51"/>
    <mergeCell ref="A53:F53"/>
    <mergeCell ref="A27:A28"/>
    <mergeCell ref="A29:A30"/>
    <mergeCell ref="A36:F36"/>
    <mergeCell ref="A37:A38"/>
    <mergeCell ref="B37:B38"/>
    <mergeCell ref="C37:C38"/>
    <mergeCell ref="D37:F37"/>
    <mergeCell ref="A21:A22"/>
    <mergeCell ref="B21:B22"/>
    <mergeCell ref="C21:C22"/>
    <mergeCell ref="D21:F21"/>
    <mergeCell ref="A23:A24"/>
    <mergeCell ref="A25:A26"/>
    <mergeCell ref="B1:F4"/>
    <mergeCell ref="A7:B7"/>
    <mergeCell ref="D7:E7"/>
    <mergeCell ref="A8:B8"/>
    <mergeCell ref="A18:F18"/>
    <mergeCell ref="A20:F20"/>
  </mergeCells>
  <hyperlinks>
    <hyperlink ref="A8" r:id="rId1" display="mailto:info@priboi.ru"/>
  </hyperlinks>
  <pageMargins left="0.7" right="0.7" top="0.75" bottom="0.75" header="0.3" footer="0.3"/>
  <pageSetup paperSize="9" scale="77" orientation="portrait" r:id="rId2"/>
  <rowBreaks count="1" manualBreakCount="1">
    <brk id="50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Поликарбонат</vt:lpstr>
      <vt:lpstr>Поликарбонат!Область_печати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2015-01-21T10:52:44Z</dcterms:created>
  <dcterms:modified xsi:type="dcterms:W3CDTF">2015-01-21T10:53:29Z</dcterms:modified>
</cp:coreProperties>
</file>